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<sst xmlns="http://schemas.openxmlformats.org/spreadsheetml/2006/main" count="43" uniqueCount="43">
  <si>
    <t xml:space="preserve"/>
  </si>
  <si>
    <t xml:space="preserve">NIC011</t>
  </si>
  <si>
    <t xml:space="preserve">m²</t>
  </si>
  <si>
    <t xml:space="preserve">Impermeabilização de ensoleiramento geral, com lâminas asfálticas.</t>
  </si>
  <si>
    <r>
      <rPr>
        <sz val="8.25"/>
        <color rgb="FF000000"/>
        <rFont val="Arial"/>
        <family val="2"/>
      </rPr>
      <t xml:space="preserve">Impermeabilização de ensoleiramento geral, com membrana de betume modificado com elastómero SBS, LBM(SBS)-48-FP, com armadura de feltro de poliéster reforçado e estabilizado de 150 g/m², de superfície não protegida, totalmente aderida ao suporte com maçarico, colocada com sobreposições na base do ensoleiramento geral, sobre uma camada de betão de limpeza, após aplicação prévia do primário com emulsão asfáltica aniônica com cargas, e protegida com uma camada antipunçoamento de geotêxtil de polipropileno-polietileno, (125 g/m²), preparada para receber directamente o betão do ensoleiramento geral. Inclusive banda de reforço de membrana de betume modificado com elastómero SBS, LBM(SBS)-30-FP, para a resolução do perímetro. O preço não inclui a camada de betão de limpeza.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</si>
  <si>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</si>
  <si>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</si>
  <si>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</si>
  <si>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</si>
  <si>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</si>
  <si>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</si>
  <si>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mt14iea020c</t>
  </si>
  <si>
    <t xml:space="preserve">kg</t>
  </si>
  <si>
    <t xml:space="preserve">Emulsão asfáltica aniônica com cargas.</t>
  </si>
  <si>
    <t xml:space="preserve">mt14lba010m</t>
  </si>
  <si>
    <t xml:space="preserve">m²</t>
  </si>
  <si>
    <t xml:space="preserve">Membrana de betume modificado com elastómero SBS, LBM(SBS)-48-FP, de 4 mm de espessura, massa nominal 4,8 kg/m², com armadura de feltro de poliéster reforçado e estabilizado de 150 g/m², de superfície não protegida, e coeficiente de difusão do gás radão 7x10-12 m²/s. Segundo EN 13707.</t>
  </si>
  <si>
    <t xml:space="preserve">mt14lba100a</t>
  </si>
  <si>
    <t xml:space="preserve">m</t>
  </si>
  <si>
    <t xml:space="preserve">Banda de reforço de membrana de betume modificado com elastómero SBS, LBM(SBS)-30-FP, de 33 cm de largura, acabada com filme plástico termofusível em ambas as faces.</t>
  </si>
  <si>
    <t xml:space="preserve">mt14gsa010ce</t>
  </si>
  <si>
    <t xml:space="preserve">m²</t>
  </si>
  <si>
    <t xml:space="preserve">Geotêxtil não tecido sintético, termosoldado, de polipropileno-polietileno, com uma resistência à tracção longitudinal de 9,5 kN/m, uma resistência à tracção transversal de 10 kN/m, uma abertura de cone ao ensaio de perfuração dinâmica segundo NP EN ISO 13433 inferior a 28 mm, resistência CBR ao punçoamento 1,56 kN e uma massa superficial de 125 g/m².</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</si>
  <si>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</si>
  <si>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</si>
  <si>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</si>
  <si>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</si>
  <si>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</si>
  <si>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</si>
  <si>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t>
  </si>
  <si>
    <t xml:space="preserve">Custos directos complementares</t>
  </si>
  <si>
    <t xml:space="preserve">Custo de manutenção decenal: 0,78€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</si>
  <si>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</si>
  <si>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</si>
  <si>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</si>
  <si>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</si>
  <si>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</si>
  <si>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13707:2004+A2:2009</t>
  </si>
  <si>
    <t xml:space="preserve">1/2+/3/4</t>
  </si>
  <si>
    <t xml:space="preserve">Membranas  de  impermeabilização  f lexíveis  — Membranas  betuminosas  ar madas  para  impermeabilização  de  coberturas  —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</si>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</sst>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3.23" customWidth="1"/>
    <col min="4" max="4" width="72.76" customWidth="1"/>
    <col min="5" max="5" width="9.35" customWidth="1"/>
    <col min="6" max="6" width="4.59" customWidth="1"/>
    <col min="7" max="7" width="1.53"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13.50" thickBot="1" customHeight="1">
      <c r="A9" s="7" t="s">
        <v>11</v>
      </c>
      <c r="B9" s="7"/>
      <c r="C9" s="9" t="s">
        <v>12</v>
      </c>
      <c r="D9" s="7" t="s">
        <v>13</v>
      </c>
      <c r="E9" s="7"/>
      <c r="F9" s="11">
        <v>0.5</v>
      </c>
      <c r="G9" s="11"/>
      <c r="H9" s="13">
        <v>3.3</v>
      </c>
      <c r="I9" s="13">
        <f ca="1">ROUND(INDIRECT(ADDRESS(ROW()+(0), COLUMN()+(-3), 1))*INDIRECT(ADDRESS(ROW()+(0), COLUMN()+(-1), 1)), 2)</f>
        <v>1.65</v>
      </c>
      <c r="J9" s="13"/>
    </row>
    <row r="10" spans="1:10" ht="45.00" thickBot="1" customHeight="1">
      <c r="A10" s="14" t="s">
        <v>14</v>
      </c>
      <c r="B10" s="14"/>
      <c r="C10" s="15" t="s">
        <v>15</v>
      </c>
      <c r="D10" s="14" t="s">
        <v>16</v>
      </c>
      <c r="E10" s="14"/>
      <c r="F10" s="16">
        <v>1.1</v>
      </c>
      <c r="G10" s="16"/>
      <c r="H10" s="17">
        <v>8.23</v>
      </c>
      <c r="I10" s="17">
        <f ca="1">ROUND(INDIRECT(ADDRESS(ROW()+(0), COLUMN()+(-3), 1))*INDIRECT(ADDRESS(ROW()+(0), COLUMN()+(-1), 1)), 2)</f>
        <v>9.05</v>
      </c>
      <c r="J10" s="17"/>
    </row>
    <row r="11" spans="1:10" ht="24.00" thickBot="1" customHeight="1">
      <c r="A11" s="14" t="s">
        <v>17</v>
      </c>
      <c r="B11" s="14"/>
      <c r="C11" s="15" t="s">
        <v>18</v>
      </c>
      <c r="D11" s="14" t="s">
        <v>19</v>
      </c>
      <c r="E11" s="14"/>
      <c r="F11" s="16">
        <v>0.5</v>
      </c>
      <c r="G11" s="16"/>
      <c r="H11" s="17">
        <v>2.83</v>
      </c>
      <c r="I11" s="17">
        <f ca="1">ROUND(INDIRECT(ADDRESS(ROW()+(0), COLUMN()+(-3), 1))*INDIRECT(ADDRESS(ROW()+(0), COLUMN()+(-1), 1)), 2)</f>
        <v>1.42</v>
      </c>
      <c r="J11" s="17"/>
    </row>
    <row r="12" spans="1:10" ht="45.00" thickBot="1" customHeight="1">
      <c r="A12" s="14" t="s">
        <v>20</v>
      </c>
      <c r="B12" s="14"/>
      <c r="C12" s="15" t="s">
        <v>21</v>
      </c>
      <c r="D12" s="14" t="s">
        <v>22</v>
      </c>
      <c r="E12" s="14"/>
      <c r="F12" s="16">
        <v>1.1</v>
      </c>
      <c r="G12" s="16"/>
      <c r="H12" s="17">
        <v>1.53</v>
      </c>
      <c r="I12" s="17">
        <f ca="1">ROUND(INDIRECT(ADDRESS(ROW()+(0), COLUMN()+(-3), 1))*INDIRECT(ADDRESS(ROW()+(0), COLUMN()+(-1), 1)), 2)</f>
        <v>1.68</v>
      </c>
      <c r="J12" s="17"/>
    </row>
    <row r="13" spans="1:10" ht="13.50" thickBot="1" customHeight="1">
      <c r="A13" s="14" t="s">
        <v>23</v>
      </c>
      <c r="B13" s="14"/>
      <c r="C13" s="15" t="s">
        <v>24</v>
      </c>
      <c r="D13" s="14" t="s">
        <v>25</v>
      </c>
      <c r="E13" s="14"/>
      <c r="F13" s="16">
        <v>0.12</v>
      </c>
      <c r="G13" s="16"/>
      <c r="H13" s="17">
        <v>22.68</v>
      </c>
      <c r="I13" s="17">
        <f ca="1">ROUND(INDIRECT(ADDRESS(ROW()+(0), COLUMN()+(-3), 1))*INDIRECT(ADDRESS(ROW()+(0), COLUMN()+(-1), 1)), 2)</f>
        <v>2.72</v>
      </c>
      <c r="J13" s="17"/>
    </row>
    <row r="14" spans="1:10" ht="13.50" thickBot="1" customHeight="1">
      <c r="A14" s="14" t="s">
        <v>26</v>
      </c>
      <c r="B14" s="14"/>
      <c r="C14" s="18" t="s">
        <v>27</v>
      </c>
      <c r="D14" s="19" t="s">
        <v>28</v>
      </c>
      <c r="E14" s="19"/>
      <c r="F14" s="20">
        <v>0.12</v>
      </c>
      <c r="G14" s="20"/>
      <c r="H14" s="21">
        <v>22.13</v>
      </c>
      <c r="I14" s="21">
        <f ca="1">ROUND(INDIRECT(ADDRESS(ROW()+(0), COLUMN()+(-3), 1))*INDIRECT(ADDRESS(ROW()+(0), COLUMN()+(-1), 1)), 2)</f>
        <v>2.66</v>
      </c>
      <c r="J14" s="21"/>
    </row>
    <row r="15" spans="1:10" ht="13.50" thickBot="1" customHeight="1">
      <c r="A15" s="19"/>
      <c r="B15" s="19"/>
      <c r="C15" s="22" t="s">
        <v>29</v>
      </c>
      <c r="D15" s="5" t="s">
        <v>30</v>
      </c>
      <c r="E15" s="5"/>
      <c r="F15" s="23">
        <v>2</v>
      </c>
      <c r="G15" s="23"/>
      <c r="H15" s="24">
        <f ca="1">ROUND(SUM(INDIRECT(ADDRESS(ROW()+(-1), COLUMN()+(1), 1)),INDIRECT(ADDRESS(ROW()+(-2), COLUMN()+(1), 1)),INDIRECT(ADDRESS(ROW()+(-3), COLUMN()+(1), 1)),INDIRECT(ADDRESS(ROW()+(-4), COLUMN()+(1), 1)),INDIRECT(ADDRESS(ROW()+(-5), COLUMN()+(1), 1)),INDIRECT(ADDRESS(ROW()+(-6), COLUMN()+(1), 1))), 2)</f>
        <v>19.18</v>
      </c>
      <c r="I15" s="24">
        <f ca="1">ROUND(INDIRECT(ADDRESS(ROW()+(0), COLUMN()+(-3), 1))*INDIRECT(ADDRESS(ROW()+(0), COLUMN()+(-1), 1))/100, 2)</f>
        <v>0.38</v>
      </c>
      <c r="J15" s="24"/>
    </row>
    <row r="16" spans="1:10" ht="13.50" thickBot="1" customHeight="1">
      <c r="A16" s="25" t="s">
        <v>31</v>
      </c>
      <c r="B16" s="25"/>
      <c r="C16" s="26"/>
      <c r="D16" s="26"/>
      <c r="E16" s="26"/>
      <c r="F16" s="27"/>
      <c r="G16" s="27"/>
      <c r="H16" s="25" t="s">
        <v>32</v>
      </c>
      <c r="I16" s="28">
        <f ca="1">ROUND(SUM(INDIRECT(ADDRESS(ROW()+(-1), COLUMN()+(0), 1)),INDIRECT(ADDRESS(ROW()+(-2), COLUMN()+(0), 1)),INDIRECT(ADDRESS(ROW()+(-3), COLUMN()+(0), 1)),INDIRECT(ADDRESS(ROW()+(-4), COLUMN()+(0), 1)),INDIRECT(ADDRESS(ROW()+(-5), COLUMN()+(0), 1)),INDIRECT(ADDRESS(ROW()+(-6), COLUMN()+(0), 1)),INDIRECT(ADDRESS(ROW()+(-7), COLUMN()+(0), 1))), 2)</f>
        <v>19.56</v>
      </c>
      <c r="J16" s="28"/>
    </row>
    <row r="19" spans="1:10" ht="13.50" thickBot="1" customHeight="1">
      <c r="A19" s="29" t="s">
        <v>33</v>
      </c>
      <c r="B19" s="29"/>
      <c r="C19" s="29"/>
      <c r="D19" s="29"/>
      <c r="E19" s="29" t="s">
        <v>34</v>
      </c>
      <c r="F19" s="29"/>
      <c r="G19" s="29" t="s">
        <v>35</v>
      </c>
      <c r="H19" s="29"/>
      <c r="I19" s="29"/>
      <c r="J19" s="29" t="s">
        <v>36</v>
      </c>
    </row>
    <row r="20" spans="1:10" ht="13.50" thickBot="1" customHeight="1">
      <c r="A20" s="30" t="s">
        <v>37</v>
      </c>
      <c r="B20" s="30"/>
      <c r="C20" s="30"/>
      <c r="D20" s="30"/>
      <c r="E20" s="31">
        <v>142010</v>
      </c>
      <c r="F20" s="31"/>
      <c r="G20" s="31">
        <v>1.10201e+006</v>
      </c>
      <c r="H20" s="31"/>
      <c r="I20" s="31"/>
      <c r="J20" s="31" t="s">
        <v>38</v>
      </c>
    </row>
    <row r="21" spans="1:10" ht="24.00" thickBot="1" customHeight="1">
      <c r="A21" s="32" t="s">
        <v>39</v>
      </c>
      <c r="B21" s="32"/>
      <c r="C21" s="32"/>
      <c r="D21" s="32"/>
      <c r="E21" s="33"/>
      <c r="F21" s="33"/>
      <c r="G21" s="33"/>
      <c r="H21" s="33"/>
      <c r="I21" s="33"/>
      <c r="J21" s="33"/>
    </row>
    <row r="24" spans="1:1" ht="33.75" thickBot="1" customHeight="1">
      <c r="A24" s="1" t="s">
        <v>40</v>
      </c>
      <c r="B24" s="1"/>
      <c r="C24" s="1"/>
      <c r="D24" s="1"/>
      <c r="E24" s="1"/>
      <c r="F24" s="1"/>
      <c r="G24" s="1"/>
      <c r="H24" s="1"/>
      <c r="I24" s="1"/>
      <c r="J24" s="1"/>
    </row>
    <row r="25" spans="1:1" ht="33.75" thickBot="1" customHeight="1">
      <c r="A25" s="1" t="s">
        <v>41</v>
      </c>
      <c r="B25" s="1"/>
      <c r="C25" s="1"/>
      <c r="D25" s="1"/>
      <c r="E25" s="1"/>
      <c r="F25" s="1"/>
      <c r="G25" s="1"/>
      <c r="H25" s="1"/>
      <c r="I25" s="1"/>
      <c r="J25" s="1"/>
    </row>
    <row r="26" spans="1:1" ht="33.75" thickBot="1" customHeight="1">
      <c r="A26" s="1" t="s">
        <v>42</v>
      </c>
      <c r="B26" s="1"/>
      <c r="C26" s="1"/>
      <c r="D26" s="1"/>
      <c r="E26" s="1"/>
      <c r="F26" s="1"/>
      <c r="G26" s="1"/>
      <c r="H26" s="1"/>
      <c r="I26" s="1"/>
      <c r="J26" s="1"/>
    </row>
  </sheetData>
  <mergeCells count="49">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E16"/>
    <mergeCell ref="F16:G16"/>
    <mergeCell ref="I16:J16"/>
    <mergeCell ref="A19:D19"/>
    <mergeCell ref="E19:F19"/>
    <mergeCell ref="G19:I19"/>
    <mergeCell ref="A20:D20"/>
    <mergeCell ref="E20:F21"/>
    <mergeCell ref="G20:I21"/>
    <mergeCell ref="J20:J21"/>
    <mergeCell ref="A21:D21"/>
    <mergeCell ref="A24:J24"/>
    <mergeCell ref="A25:J25"/>
    <mergeCell ref="A26:J26"/>
  </mergeCells>
  <pageMargins left="0.147638" right="0.147638" top="0.206693" bottom="0.206693" header="0.0" footer="0.0"/>
  <pageSetup paperSize="9" orientation="portrait"/>
  <rowBreaks count="0" manualBreakCount="0">
    </rowBreaks>
</worksheet>
</file>