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<sst xmlns="http://schemas.openxmlformats.org/spreadsheetml/2006/main" count="26" uniqueCount="26">
  <si>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</si>
  <si>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PDB020</t>
  </si>
  <si>
    <t xml:space="preserve">m</t>
  </si>
  <si>
    <t xml:space="preserve">Corrimão de escada.</t>
  </si>
  <si>
    <r>
      <rPr>
        <b/>
        <sz val="7.80"/>
        <color rgb="FF000000"/>
        <rFont val="Arial"/>
        <family val="2"/>
      </rPr>
      <t xml:space="preserve">Corrimão metálico formado por tubo oco de aço de 40 mm de diâmetro</t>
    </r>
    <r>
      <rPr>
        <sz val="7.80"/>
        <color rgb="FF000000"/>
        <rFont val="Arial"/>
        <family val="2"/>
      </rPr>
      <t xml:space="preserve">, para escada </t>
    </r>
    <r>
      <rPr>
        <b/>
        <sz val="7.80"/>
        <color rgb="FF000000"/>
        <rFont val="Arial"/>
        <family val="2"/>
      </rPr>
      <t xml:space="preserve">recta de dois tramos com descanso</t>
    </r>
    <r>
      <rPr>
        <sz val="7.80"/>
        <color rgb="FF000000"/>
        <rFont val="Arial"/>
        <family val="2"/>
      </rPr>
      <t xml:space="preserve">, fixo </t>
    </r>
    <r>
      <rPr>
        <b/>
        <sz val="7.80"/>
        <color rgb="FF000000"/>
        <rFont val="Arial"/>
        <family val="2"/>
      </rPr>
      <t xml:space="preserve">através de aparafusamento em parede de alvenaria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</si>
  <si>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</si>
  <si>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</si>
  <si>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</si>
  <si>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</si>
  <si>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</si>
  <si>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</si>
  <si>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mt26aaa031</t>
  </si>
  <si>
    <t xml:space="preserve">Ud</t>
  </si>
  <si>
    <t xml:space="preserve">Repercussão, por m de guarda, de elementos de fixação sobre parede de alvenaria: buchas e parafusos de aço.</t>
  </si>
  <si>
    <t xml:space="preserve">mt26dpa020c</t>
  </si>
  <si>
    <t xml:space="preserve">m</t>
  </si>
  <si>
    <t xml:space="preserve">Corrimão metálico formado por tubo oco de aço de 40 mm de diâmetro, com ganchos de fixação de varão liso maciço de 16 mm de diâmetro de 50 em 50 cm, para uma escada recta de dois tramos com descanso.</t>
  </si>
  <si>
    <t xml:space="preserve">mo017</t>
  </si>
  <si>
    <t xml:space="preserve">h</t>
  </si>
  <si>
    <t xml:space="preserve">Oficial de 1ª serralheiro.</t>
  </si>
  <si>
    <t xml:space="preserve">%</t>
  </si>
  <si>
    <t xml:space="preserve">Meios auxiliares</t>
  </si>
  <si>
    <t xml:space="preserve">%</t>
  </si>
  <si>
    <t xml:space="preserve">Custos indirectos</t>
  </si>
  <si>
    <t xml:space="preserve">Custo de manutenção decenal: 1,38€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</si>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</sst>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7" customWidth="1"/>
    <col min="3" max="3" width="2.62" customWidth="1"/>
    <col min="4" max="4" width="8.74" customWidth="1"/>
    <col min="5" max="5" width="62.95" customWidth="1"/>
    <col min="6" max="6" width="6.41" customWidth="1"/>
    <col min="7" max="7" width="8.45" customWidth="1"/>
    <col min="8" max="8" width="4.66" customWidth="1"/>
    <col min="9" max="9" width="0.73" customWidth="1"/>
    <col min="10" max="10" width="5.25" customWidth="1"/>
    <col min="11" max="11" width="5.25"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21.60" thickBot="1" customHeight="1">
      <c r="A8" s="10" t="s">
        <v>11</v>
      </c>
      <c r="B8" s="12" t="s">
        <v>12</v>
      </c>
      <c r="C8" s="12"/>
      <c r="D8" s="10" t="s">
        <v>13</v>
      </c>
      <c r="E8" s="10"/>
      <c r="F8" s="14">
        <v>1.000000</v>
      </c>
      <c r="G8" s="16">
        <v>2.040000</v>
      </c>
      <c r="H8" s="16"/>
      <c r="I8" s="16">
        <f ca="1">ROUND(INDIRECT(ADDRESS(ROW()+(0), COLUMN()+(-3), 1))*INDIRECT(ADDRESS(ROW()+(0), COLUMN()+(-2), 1)), 2)</f>
        <v>2.040000</v>
      </c>
      <c r="J8" s="16"/>
      <c r="K8" s="16"/>
    </row>
    <row r="9" spans="1:11" ht="31.20" thickBot="1" customHeight="1">
      <c r="A9" s="17" t="s">
        <v>14</v>
      </c>
      <c r="B9" s="18" t="s">
        <v>15</v>
      </c>
      <c r="C9" s="18"/>
      <c r="D9" s="17" t="s">
        <v>16</v>
      </c>
      <c r="E9" s="17"/>
      <c r="F9" s="19">
        <v>1.000000</v>
      </c>
      <c r="G9" s="20">
        <v>15.580000</v>
      </c>
      <c r="H9" s="20"/>
      <c r="I9" s="20">
        <f ca="1">ROUND(INDIRECT(ADDRESS(ROW()+(0), COLUMN()+(-3), 1))*INDIRECT(ADDRESS(ROW()+(0), COLUMN()+(-2), 1)), 2)</f>
        <v>15.580000</v>
      </c>
      <c r="J9" s="20"/>
      <c r="K9" s="20"/>
    </row>
    <row r="10" spans="1:11" ht="12.00" thickBot="1" customHeight="1">
      <c r="A10" s="17" t="s">
        <v>17</v>
      </c>
      <c r="B10" s="21" t="s">
        <v>18</v>
      </c>
      <c r="C10" s="21"/>
      <c r="D10" s="22" t="s">
        <v>19</v>
      </c>
      <c r="E10" s="22"/>
      <c r="F10" s="23">
        <v>0.503000</v>
      </c>
      <c r="G10" s="24">
        <v>17.120000</v>
      </c>
      <c r="H10" s="24"/>
      <c r="I10" s="24">
        <f ca="1">ROUND(INDIRECT(ADDRESS(ROW()+(0), COLUMN()+(-3), 1))*INDIRECT(ADDRESS(ROW()+(0), COLUMN()+(-2), 1)), 2)</f>
        <v>8.610000</v>
      </c>
      <c r="J10" s="24"/>
      <c r="K10" s="24"/>
    </row>
    <row r="11" spans="1:11" ht="12.00" thickBot="1" customHeight="1">
      <c r="A11" s="17"/>
      <c r="B11" s="12" t="s">
        <v>20</v>
      </c>
      <c r="C11" s="12"/>
      <c r="D11" s="10" t="s">
        <v>21</v>
      </c>
      <c r="E11" s="10"/>
      <c r="F11" s="14">
        <v>2.000000</v>
      </c>
      <c r="G11" s="16">
        <f ca="1">ROUND(SUM(INDIRECT(ADDRESS(ROW()+(-1), COLUMN()+(2), 1)),INDIRECT(ADDRESS(ROW()+(-2), COLUMN()+(2), 1)),INDIRECT(ADDRESS(ROW()+(-3), COLUMN()+(2), 1))), 2)</f>
        <v>26.230000</v>
      </c>
      <c r="H11" s="16"/>
      <c r="I11" s="16">
        <f ca="1">ROUND(INDIRECT(ADDRESS(ROW()+(0), COLUMN()+(-3), 1))*INDIRECT(ADDRESS(ROW()+(0), COLUMN()+(-2), 1))/100, 2)</f>
        <v>0.520000</v>
      </c>
      <c r="J11" s="16"/>
      <c r="K11" s="16"/>
    </row>
    <row r="12" spans="1:11" ht="12.00" thickBot="1" customHeight="1">
      <c r="A12" s="22"/>
      <c r="B12" s="21" t="s">
        <v>22</v>
      </c>
      <c r="C12" s="21"/>
      <c r="D12" s="22" t="s">
        <v>23</v>
      </c>
      <c r="E12" s="22"/>
      <c r="F12" s="23">
        <v>3.000000</v>
      </c>
      <c r="G12" s="24">
        <f ca="1">ROUND(SUM(INDIRECT(ADDRESS(ROW()+(-1), COLUMN()+(2), 1)),INDIRECT(ADDRESS(ROW()+(-2), COLUMN()+(2), 1)),INDIRECT(ADDRESS(ROW()+(-3), COLUMN()+(2), 1)),INDIRECT(ADDRESS(ROW()+(-4), COLUMN()+(2), 1))), 2)</f>
        <v>26.750000</v>
      </c>
      <c r="H12" s="24"/>
      <c r="I12" s="24">
        <f ca="1">ROUND(INDIRECT(ADDRESS(ROW()+(0), COLUMN()+(-3), 1))*INDIRECT(ADDRESS(ROW()+(0), COLUMN()+(-2), 1))/100, 2)</f>
        <v>0.800000</v>
      </c>
      <c r="J12" s="24"/>
      <c r="K12" s="24"/>
    </row>
    <row r="13" spans="1:11"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27.550000</v>
      </c>
      <c r="J13" s="26"/>
      <c r="K13" s="26"/>
    </row>
  </sheetData>
  <mergeCells count="3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