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<sst xmlns="http://schemas.openxmlformats.org/spreadsheetml/2006/main" count="26" uniqueCount="26">
  <si>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</si>
  <si>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NIS040</t>
  </si>
  <si>
    <t xml:space="preserve">m²</t>
  </si>
  <si>
    <t xml:space="preserve">Camada drenante e filtrante exterior, para laje térrea, com lâminas nodulares com geotêxtil.</t>
  </si>
  <si>
    <r>
      <rPr>
        <sz val="7.80"/>
        <color rgb="FF000000"/>
        <rFont val="Arial"/>
        <family val="2"/>
      </rPr>
      <t xml:space="preserve">Drenagem de laje térrea, pela face exterior, com </t>
    </r>
    <r>
      <rPr>
        <b/>
        <sz val="7.80"/>
        <color rgb="FF000000"/>
        <rFont val="Arial"/>
        <family val="2"/>
      </rPr>
      <t xml:space="preserve">lâmina drenante nodular de polietileno de alta densidade, Delta Drain "BASF Construction Chemical", cor castanho, com nódulos de 8 mm de altura em ambas as faces, com geotêxtil de polipropileno incorporado, resistência à compressão 100 kN/m² segundo EN ISO 604 e capacidade de drenagem 1,75 l/(s·m)</t>
    </r>
    <r>
      <rPr>
        <sz val="7.80"/>
        <color rgb="FF000000"/>
        <rFont val="Arial"/>
        <family val="2"/>
      </rPr>
      <t xml:space="preserve">, colocada sobre o terreno e preparada </t>
    </r>
    <r>
      <rPr>
        <b/>
        <sz val="7.80"/>
        <color rgb="FF000000"/>
        <rFont val="Arial"/>
        <family val="2"/>
      </rPr>
      <t xml:space="preserve">para a impermeabilização posterior da laje térrea de betão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</si>
  <si>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</si>
  <si>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</si>
  <si>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</si>
  <si>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</si>
  <si>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</si>
  <si>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</si>
  <si>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mt14gsb030a</t>
  </si>
  <si>
    <t xml:space="preserve">m²</t>
  </si>
  <si>
    <t xml:space="preserve">Lâmina drenante nodular de polietileno de alta densidade, Delta Drain "BASF Construction Chemical", cor castanho, com nódulos de 8 mm de altura em ambas as faces, com geotêxtil de polipropileno incorporado, resistência à compressão 100 kN/m² segundo EN ISO 604 e capacidade de drenagem 1,75 l/(s·m).</t>
  </si>
  <si>
    <t xml:space="preserve">mo027</t>
  </si>
  <si>
    <t xml:space="preserve">h</t>
  </si>
  <si>
    <t xml:space="preserve">Oficial de 1ª aplicador de lâminas impermeabilizantes.</t>
  </si>
  <si>
    <t xml:space="preserve">mo062</t>
  </si>
  <si>
    <t xml:space="preserve">h</t>
  </si>
  <si>
    <t xml:space="preserve">Ajudante de aplicador de lâminas impermeabilizantes.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</si>
  <si>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</si>
  <si>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</si>
  <si>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</si>
  <si>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</si>
  <si>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0,44€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</si>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</sst>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85" customWidth="1"/>
    <col min="4" max="4" width="22.00" customWidth="1"/>
    <col min="5" max="5" width="26.81" customWidth="1"/>
    <col min="6" max="6" width="15.59" customWidth="1"/>
    <col min="7" max="7" width="6.85" customWidth="1"/>
    <col min="8" max="8" width="8.74" customWidth="1"/>
    <col min="9" max="9" width="4.37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6">
        <v>8.000000</v>
      </c>
      <c r="I8" s="16"/>
      <c r="J8" s="16">
        <f ca="1">ROUND(INDIRECT(ADDRESS(ROW()+(0), COLUMN()+(-3), 1))*INDIRECT(ADDRESS(ROW()+(0), COLUMN()+(-2), 1)), 2)</f>
        <v>8.800000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0.050000</v>
      </c>
      <c r="H9" s="20">
        <v>16.080000</v>
      </c>
      <c r="I9" s="20"/>
      <c r="J9" s="20">
        <f ca="1">ROUND(INDIRECT(ADDRESS(ROW()+(0), COLUMN()+(-3), 1))*INDIRECT(ADDRESS(ROW()+(0), COLUMN()+(-2), 1)), 2)</f>
        <v>0.800000</v>
      </c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0.050000</v>
      </c>
      <c r="H10" s="24">
        <v>15.620000</v>
      </c>
      <c r="I10" s="24"/>
      <c r="J10" s="24">
        <f ca="1">ROUND(INDIRECT(ADDRESS(ROW()+(0), COLUMN()+(-3), 1))*INDIRECT(ADDRESS(ROW()+(0), COLUMN()+(-2), 1)), 2)</f>
        <v>0.780000</v>
      </c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6">
        <f ca="1">ROUND(SUM(INDIRECT(ADDRESS(ROW()+(-1), COLUMN()+(2), 1)),INDIRECT(ADDRESS(ROW()+(-2), COLUMN()+(2), 1)),INDIRECT(ADDRESS(ROW()+(-3), COLUMN()+(2), 1))), 2)</f>
        <v>10.380000</v>
      </c>
      <c r="I11" s="16"/>
      <c r="J11" s="16">
        <f ca="1">ROUND(INDIRECT(ADDRESS(ROW()+(0), COLUMN()+(-3), 1))*INDIRECT(ADDRESS(ROW()+(0), COLUMN()+(-2), 1))/100, 2)</f>
        <v>0.210000</v>
      </c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4">
        <f ca="1">ROUND(SUM(INDIRECT(ADDRESS(ROW()+(-1), COLUMN()+(2), 1)),INDIRECT(ADDRESS(ROW()+(-2), COLUMN()+(2), 1)),INDIRECT(ADDRESS(ROW()+(-3), COLUMN()+(2), 1)),INDIRECT(ADDRESS(ROW()+(-4), COLUMN()+(2), 1))), 2)</f>
        <v>10.590000</v>
      </c>
      <c r="I12" s="24"/>
      <c r="J12" s="24">
        <f ca="1">ROUND(INDIRECT(ADDRESS(ROW()+(0), COLUMN()+(-3), 1))*INDIRECT(ADDRESS(ROW()+(0), COLUMN()+(-2), 1))/100, 2)</f>
        <v>0.320000</v>
      </c>
    </row>
    <row r="13" spans="1:10" ht="12.00" thickBot="1" customHeight="1">
      <c r="A13" s="6" t="s">
        <v>24</v>
      </c>
      <c r="B13" s="7"/>
      <c r="C13" s="7"/>
      <c r="D13" s="7"/>
      <c r="E13" s="7"/>
      <c r="F13" s="7"/>
      <c r="G13" s="25"/>
      <c r="H13" s="6" t="s">
        <v>25</v>
      </c>
      <c r="I13" s="6"/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10.910000</v>
      </c>
    </row>
  </sheetData>
  <mergeCells count="19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A13:F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