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<sst xmlns="http://schemas.openxmlformats.org/spreadsheetml/2006/main" count="21" uniqueCount="21">
  <si>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</si>
  <si>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IOJ008</t>
  </si>
  <si>
    <t xml:space="preserve">Ud</t>
  </si>
  <si>
    <t xml:space="preserve">Selagem de passagem de cabos, conjuntos de cabos, caminhos de cabos e canalizações de cabos de dimensões pequenas, com almofadas intumescentes.</t>
  </si>
  <si>
    <r>
      <rPr>
        <sz val="8.25"/>
        <color rgb="FF000000"/>
        <rFont val="Arial"/>
        <family val="2"/>
      </rPr>
      <t xml:space="preserve">Sistema de vedação de passagem de cabos com isolamento, de diâmetro exterior menor ou igual de 80 mm, em parede, de 100 mm de espessura, através de uma abertura de 200 mm de largura e 200 mm de altura, por ambas as faces, para protecção passiva contra incêndios e garantir a resistência ao fogo EI 45, formado por 3 almofadas intumescentes com propriedades ignífugas, de 300x170x30 mm, cor branca.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</si>
  <si>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</si>
  <si>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</si>
  <si>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</si>
  <si>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</si>
  <si>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</si>
  <si>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</si>
  <si>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mt41phi080a</t>
  </si>
  <si>
    <t xml:space="preserve">Ud</t>
  </si>
  <si>
    <t xml:space="preserve">Almofada intumescente com propriedades ignífugas, de 300x170x30 mm, cor branca, para vedação de passagens.</t>
  </si>
  <si>
    <t xml:space="preserve">mo113</t>
  </si>
  <si>
    <t xml:space="preserve">h</t>
  </si>
  <si>
    <t xml:space="preserve">Operário não qualificado construção.</t>
  </si>
  <si>
    <t xml:space="preserve">%</t>
  </si>
  <si>
    <t xml:space="preserve">Custos directos complementares</t>
  </si>
  <si>
    <t xml:space="preserve">Custo de manutenção decenal: 9,64€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</si>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</sst>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3.000000</v>
      </c>
      <c r="G9" s="13">
        <v>27.720000</v>
      </c>
      <c r="H9" s="13">
        <f ca="1">ROUND(INDIRECT(ADDRESS(ROW()+(0), COLUMN()+(-2), 1))*INDIRECT(ADDRESS(ROW()+(0), COLUMN()+(-1), 1)), 2)</f>
        <v>83.160000</v>
      </c>
    </row>
    <row r="10" spans="1:8" ht="13.50" thickBot="1" customHeight="1">
      <c r="A10" s="14" t="s">
        <v>14</v>
      </c>
      <c r="B10" s="14"/>
      <c r="C10" s="15" t="s">
        <v>15</v>
      </c>
      <c r="D10" s="15"/>
      <c r="E10" s="16" t="s">
        <v>16</v>
      </c>
      <c r="F10" s="17">
        <v>0.160000</v>
      </c>
      <c r="G10" s="18">
        <v>17.390000</v>
      </c>
      <c r="H10" s="18">
        <f ca="1">ROUND(INDIRECT(ADDRESS(ROW()+(0), COLUMN()+(-2), 1))*INDIRECT(ADDRESS(ROW()+(0), COLUMN()+(-1), 1)), 2)</f>
        <v>2.780000</v>
      </c>
    </row>
    <row r="11" spans="1:8" ht="13.50" thickBot="1" customHeight="1">
      <c r="A11" s="16"/>
      <c r="B11" s="16"/>
      <c r="C11" s="19" t="s">
        <v>17</v>
      </c>
      <c r="D11" s="19"/>
      <c r="E11" s="5" t="s">
        <v>18</v>
      </c>
      <c r="F11" s="20">
        <v>2.000000</v>
      </c>
      <c r="G11" s="21">
        <f ca="1">ROUND(SUM(INDIRECT(ADDRESS(ROW()+(-1), COLUMN()+(1), 1)),INDIRECT(ADDRESS(ROW()+(-2), COLUMN()+(1), 1))), 2)</f>
        <v>85.940000</v>
      </c>
      <c r="H11" s="21">
        <f ca="1">ROUND(INDIRECT(ADDRESS(ROW()+(0), COLUMN()+(-2), 1))*INDIRECT(ADDRESS(ROW()+(0), COLUMN()+(-1), 1))/100, 2)</f>
        <v>1.720000</v>
      </c>
    </row>
    <row r="12" spans="1:8" ht="13.50" thickBot="1" customHeight="1">
      <c r="A12" s="22" t="s">
        <v>19</v>
      </c>
      <c r="B12" s="22"/>
      <c r="C12" s="23"/>
      <c r="D12" s="23"/>
      <c r="E12" s="23"/>
      <c r="F12" s="24"/>
      <c r="G12" s="22" t="s">
        <v>20</v>
      </c>
      <c r="H12" s="25">
        <f ca="1">ROUND(SUM(INDIRECT(ADDRESS(ROW()+(-1), COLUMN()+(0), 1)),INDIRECT(ADDRESS(ROW()+(-2), COLUMN()+(0), 1)),INDIRECT(ADDRESS(ROW()+(-3), COLUMN()+(0), 1))), 2)</f>
        <v>87.660000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