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<sst xmlns="http://schemas.openxmlformats.org/spreadsheetml/2006/main" count="33" uniqueCount="33">
  <si>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</si>
  <si>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IOJ003</t>
  </si>
  <si>
    <t xml:space="preserve">Ud</t>
  </si>
  <si>
    <t xml:space="preserve">Selagem de passagem de cabos, conjuntos de cabos e canalizações de cabos de pequenas ou médias dimensões, com massa intumescente.</t>
  </si>
  <si>
    <r>
      <rPr>
        <sz val="8.25"/>
        <color rgb="FF000000"/>
        <rFont val="Arial"/>
        <family val="2"/>
      </rPr>
      <t xml:space="preserve">Sistema de vedação de passagem de cabos com isolamento, de diâmetro exterior menor ou igual de 21 mm, em parede, de 100 mm de espessura, através de uma abertura de 100 mm de largura e 100 mm de altura, para protecção passiva contra incêndios e garantir a resistência ao fogo EI 120, formado por material de enchimento de nódulos de lã de rocha, de 45 kg/m³ de densidade, recoberto por ambas as faces por uma camada de 25 mm de espessura de massa intumescente com propriedades ignífugas, cor cinzento antracite.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</si>
  <si>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</si>
  <si>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</si>
  <si>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</si>
  <si>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</si>
  <si>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</si>
  <si>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</si>
  <si>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mt16lra011a</t>
  </si>
  <si>
    <t xml:space="preserve">kg</t>
  </si>
  <si>
    <t xml:space="preserve">Nódulos de lã de rocha, de 45 kg/m³ de densidade, para enchimento de fendas e juntas.</t>
  </si>
  <si>
    <t xml:space="preserve">mt41phi040a</t>
  </si>
  <si>
    <t xml:space="preserve">Ud</t>
  </si>
  <si>
    <t xml:space="preserve">Cartucho de 310 ml de massa intumescente com propriedades ignífugas, cor cinzento antracite, para vedação de juntas e aberturas.</t>
  </si>
  <si>
    <t xml:space="preserve">mo113</t>
  </si>
  <si>
    <t xml:space="preserve">h</t>
  </si>
  <si>
    <t xml:space="preserve">Operário não qualificado construção.</t>
  </si>
  <si>
    <t xml:space="preserve">%</t>
  </si>
  <si>
    <t xml:space="preserve">Custos directos complementares</t>
  </si>
  <si>
    <t xml:space="preserve">Custo de manutenção decenal: 2,81€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</si>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</sst>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1.87" customWidth="1"/>
    <col min="5" max="5" width="74.4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0.022000</v>
      </c>
      <c r="H9" s="11"/>
      <c r="I9" s="13">
        <v>2.420000</v>
      </c>
      <c r="J9" s="13">
        <f ca="1">ROUND(INDIRECT(ADDRESS(ROW()+(0), COLUMN()+(-3), 1))*INDIRECT(ADDRESS(ROW()+(0), COLUMN()+(-1), 1)), 2)</f>
        <v>0.050000</v>
      </c>
      <c r="K9" s="13"/>
    </row>
    <row r="10" spans="1:11" ht="24.00" thickBot="1" customHeight="1">
      <c r="A10" s="14" t="s">
        <v>14</v>
      </c>
      <c r="B10" s="14"/>
      <c r="C10" s="15" t="s">
        <v>15</v>
      </c>
      <c r="D10" s="15"/>
      <c r="E10" s="14" t="s">
        <v>16</v>
      </c>
      <c r="F10" s="14"/>
      <c r="G10" s="16">
        <v>1.611000</v>
      </c>
      <c r="H10" s="16"/>
      <c r="I10" s="17">
        <v>12.260000</v>
      </c>
      <c r="J10" s="17">
        <f ca="1">ROUND(INDIRECT(ADDRESS(ROW()+(0), COLUMN()+(-3), 1))*INDIRECT(ADDRESS(ROW()+(0), COLUMN()+(-1), 1)), 2)</f>
        <v>19.750000</v>
      </c>
      <c r="K10" s="17"/>
    </row>
    <row r="11" spans="1:11" ht="13.50" thickBot="1" customHeight="1">
      <c r="A11" s="14" t="s">
        <v>17</v>
      </c>
      <c r="B11" s="14"/>
      <c r="C11" s="18" t="s">
        <v>18</v>
      </c>
      <c r="D11" s="18"/>
      <c r="E11" s="19" t="s">
        <v>19</v>
      </c>
      <c r="F11" s="19"/>
      <c r="G11" s="20">
        <v>0.301000</v>
      </c>
      <c r="H11" s="20"/>
      <c r="I11" s="21">
        <v>17.390000</v>
      </c>
      <c r="J11" s="21">
        <f ca="1">ROUND(INDIRECT(ADDRESS(ROW()+(0), COLUMN()+(-3), 1))*INDIRECT(ADDRESS(ROW()+(0), COLUMN()+(-1), 1)), 2)</f>
        <v>5.230000</v>
      </c>
      <c r="K11" s="21"/>
    </row>
    <row r="12" spans="1:11" ht="13.50" thickBot="1" customHeight="1">
      <c r="A12" s="19"/>
      <c r="B12" s="19"/>
      <c r="C12" s="22" t="s">
        <v>20</v>
      </c>
      <c r="D12" s="22"/>
      <c r="E12" s="5" t="s">
        <v>21</v>
      </c>
      <c r="F12" s="5"/>
      <c r="G12" s="23">
        <v>2.000000</v>
      </c>
      <c r="H12" s="23"/>
      <c r="I12" s="24">
        <f ca="1">ROUND(SUM(INDIRECT(ADDRESS(ROW()+(-1), COLUMN()+(1), 1)),INDIRECT(ADDRESS(ROW()+(-2), COLUMN()+(1), 1)),INDIRECT(ADDRESS(ROW()+(-3), COLUMN()+(1), 1))), 2)</f>
        <v>25.030000</v>
      </c>
      <c r="J12" s="24">
        <f ca="1">ROUND(INDIRECT(ADDRESS(ROW()+(0), COLUMN()+(-3), 1))*INDIRECT(ADDRESS(ROW()+(0), COLUMN()+(-1), 1))/100, 2)</f>
        <v>0.500000</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25.530000</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1072015.000000</v>
      </c>
      <c r="G17" s="31"/>
      <c r="H17" s="31">
        <v>1072016.000000</v>
      </c>
      <c r="I17" s="31"/>
      <c r="J17" s="31"/>
      <c r="K17" s="31"/>
    </row>
    <row r="18" spans="1:11" ht="24.0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